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DAS\Składki_2026\EBA i www\"/>
    </mc:Choice>
  </mc:AlternateContent>
  <xr:revisionPtr revIDLastSave="0" documentId="13_ncr:1_{0A586FC8-FA81-4403-92B0-F4C6C75EDF6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I18" i="1"/>
  <c r="F18" i="1"/>
  <c r="D18" i="1"/>
  <c r="K17" i="1"/>
  <c r="I17" i="1"/>
  <c r="F17" i="1"/>
  <c r="D17" i="1"/>
  <c r="I16" i="1"/>
  <c r="F16" i="1"/>
  <c r="D16" i="1"/>
  <c r="K15" i="1"/>
  <c r="I15" i="1"/>
  <c r="F15" i="1"/>
  <c r="D15" i="1"/>
  <c r="K16" i="1" l="1"/>
  <c r="K7" i="1"/>
  <c r="K8" i="1"/>
  <c r="K9" i="1"/>
  <c r="K10" i="1"/>
  <c r="K11" i="1"/>
  <c r="K12" i="1"/>
  <c r="K13" i="1"/>
  <c r="K14" i="1"/>
  <c r="K6" i="1"/>
  <c r="I7" i="1"/>
  <c r="I8" i="1"/>
  <c r="I9" i="1"/>
  <c r="I10" i="1"/>
  <c r="I11" i="1"/>
  <c r="I12" i="1"/>
  <c r="I13" i="1"/>
  <c r="I14" i="1"/>
  <c r="I6" i="1"/>
  <c r="F7" i="1"/>
  <c r="F8" i="1"/>
  <c r="F9" i="1"/>
  <c r="F10" i="1"/>
  <c r="F11" i="1"/>
  <c r="F12" i="1"/>
  <c r="F13" i="1"/>
  <c r="F14" i="1"/>
  <c r="F6" i="1"/>
  <c r="D7" i="1"/>
  <c r="D8" i="1"/>
  <c r="D9" i="1"/>
  <c r="D10" i="1"/>
  <c r="D11" i="1"/>
  <c r="D12" i="1"/>
  <c r="D13" i="1"/>
  <c r="D14" i="1"/>
  <c r="D6" i="1"/>
</calcChain>
</file>

<file path=xl/sharedStrings.xml><?xml version="1.0" encoding="utf-8"?>
<sst xmlns="http://schemas.openxmlformats.org/spreadsheetml/2006/main" count="19" uniqueCount="14">
  <si>
    <t>Banki</t>
  </si>
  <si>
    <t>Kasy</t>
  </si>
  <si>
    <t>Środki systemu gwarantowania depozytów</t>
  </si>
  <si>
    <t>Wskaźnik zabezpieczenia systemu gwarantowania depozytów</t>
  </si>
  <si>
    <t>Środki na finansowanie przymusowej restrukturyzacji</t>
  </si>
  <si>
    <t>Wskaźnik finansowania przymusowej restrukturyzacji</t>
  </si>
  <si>
    <t>Stan na</t>
  </si>
  <si>
    <t>4 (kol.2 / kol.3)</t>
  </si>
  <si>
    <t>6 (kol.5 / kol.2)</t>
  </si>
  <si>
    <t>9 (kol.8 / kol.7)</t>
  </si>
  <si>
    <t>11 (kol.10 / kol.7)</t>
  </si>
  <si>
    <t>Środki 
gwarantowane</t>
  </si>
  <si>
    <t>Jednostka: w tys. zł</t>
  </si>
  <si>
    <t>Banki i firmy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</si>
</sst>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00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48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0"/>
      </bottom>
      <diagonal/>
    </border>
    <border>
      <left style="medium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 style="medium">
        <color theme="1"/>
      </right>
      <top/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Font="1" applyFill="1" applyBorder="1"/>
    <xf numFmtId="165" fontId="2" fillId="0" borderId="0" xfId="1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3" fontId="0" fillId="0" borderId="2" xfId="0" applyNumberFormat="1" applyBorder="1"/>
    <xf numFmtId="3" fontId="0" fillId="0" borderId="3" xfId="0" applyNumberForma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3" fontId="0" fillId="0" borderId="7" xfId="1" applyNumberFormat="1" applyFont="1" applyBorder="1"/>
    <xf numFmtId="3" fontId="0" fillId="0" borderId="9" xfId="1" applyNumberFormat="1" applyFont="1" applyBorder="1"/>
    <xf numFmtId="3" fontId="0" fillId="0" borderId="9" xfId="0" applyNumberFormat="1" applyBorder="1"/>
    <xf numFmtId="0" fontId="4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4" fillId="0" borderId="21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3" fontId="0" fillId="3" borderId="2" xfId="0" applyNumberFormat="1" applyFill="1" applyBorder="1"/>
    <xf numFmtId="3" fontId="0" fillId="3" borderId="7" xfId="1" applyNumberFormat="1" applyFont="1" applyFill="1" applyBorder="1"/>
    <xf numFmtId="3" fontId="0" fillId="3" borderId="3" xfId="0" applyNumberFormat="1" applyFill="1" applyBorder="1"/>
    <xf numFmtId="3" fontId="0" fillId="3" borderId="9" xfId="1" applyNumberFormat="1" applyFont="1" applyFill="1" applyBorder="1"/>
    <xf numFmtId="3" fontId="0" fillId="3" borderId="9" xfId="0" applyNumberFormat="1" applyFill="1" applyBorder="1"/>
    <xf numFmtId="0" fontId="3" fillId="2" borderId="22" xfId="0" applyFont="1" applyFill="1" applyBorder="1"/>
    <xf numFmtId="14" fontId="0" fillId="0" borderId="20" xfId="0" applyNumberFormat="1" applyBorder="1" applyAlignment="1">
      <alignment horizontal="center"/>
    </xf>
    <xf numFmtId="3" fontId="0" fillId="0" borderId="4" xfId="0" applyNumberFormat="1" applyBorder="1"/>
    <xf numFmtId="3" fontId="0" fillId="0" borderId="11" xfId="0" applyNumberFormat="1" applyBorder="1"/>
    <xf numFmtId="3" fontId="0" fillId="3" borderId="4" xfId="0" applyNumberFormat="1" applyFill="1" applyBorder="1"/>
    <xf numFmtId="3" fontId="0" fillId="3" borderId="11" xfId="0" applyNumberFormat="1" applyFill="1" applyBorder="1"/>
    <xf numFmtId="3" fontId="0" fillId="3" borderId="26" xfId="0" applyNumberFormat="1" applyFill="1" applyBorder="1"/>
    <xf numFmtId="3" fontId="0" fillId="3" borderId="27" xfId="0" applyNumberFormat="1" applyFill="1" applyBorder="1"/>
    <xf numFmtId="166" fontId="0" fillId="3" borderId="12" xfId="2" applyNumberFormat="1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6" fontId="0" fillId="3" borderId="16" xfId="2" applyNumberFormat="1" applyFont="1" applyFill="1" applyBorder="1"/>
    <xf numFmtId="166" fontId="0" fillId="0" borderId="12" xfId="2" applyNumberFormat="1" applyFont="1" applyFill="1" applyBorder="1"/>
    <xf numFmtId="166" fontId="0" fillId="0" borderId="16" xfId="2" applyNumberFormat="1" applyFont="1" applyFill="1" applyBorder="1"/>
    <xf numFmtId="166" fontId="0" fillId="3" borderId="8" xfId="2" applyNumberFormat="1" applyFont="1" applyFill="1" applyBorder="1"/>
    <xf numFmtId="166" fontId="0" fillId="3" borderId="10" xfId="2" applyNumberFormat="1" applyFont="1" applyFill="1" applyBorder="1"/>
    <xf numFmtId="166" fontId="0" fillId="3" borderId="28" xfId="2" applyNumberFormat="1" applyFont="1" applyFill="1" applyBorder="1"/>
    <xf numFmtId="166" fontId="0" fillId="3" borderId="14" xfId="2" applyNumberFormat="1" applyFont="1" applyFill="1" applyBorder="1"/>
    <xf numFmtId="166" fontId="0" fillId="3" borderId="15" xfId="2" applyNumberFormat="1" applyFont="1" applyFill="1" applyBorder="1"/>
    <xf numFmtId="166" fontId="0" fillId="3" borderId="29" xfId="2" applyNumberFormat="1" applyFont="1" applyFill="1" applyBorder="1"/>
    <xf numFmtId="166" fontId="0" fillId="0" borderId="8" xfId="2" applyNumberFormat="1" applyFont="1" applyBorder="1"/>
    <xf numFmtId="166" fontId="0" fillId="0" borderId="10" xfId="2" applyNumberFormat="1" applyFont="1" applyBorder="1"/>
    <xf numFmtId="166" fontId="0" fillId="0" borderId="14" xfId="2" applyNumberFormat="1" applyFont="1" applyBorder="1"/>
    <xf numFmtId="166" fontId="0" fillId="0" borderId="15" xfId="2" applyNumberFormat="1" applyFont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2F2F2"/>
      <color rgb="FFF8F8F8"/>
      <color rgb="FF1F4480"/>
      <color rgb="FF444444"/>
      <color rgb="FFEEEEEE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selection activeCell="B18" sqref="B18"/>
    </sheetView>
  </sheetViews>
  <sheetFormatPr defaultRowHeight="15" x14ac:dyDescent="0.25"/>
  <cols>
    <col min="1" max="11" width="18.7109375" customWidth="1"/>
  </cols>
  <sheetData>
    <row r="1" spans="1:11" x14ac:dyDescent="0.25">
      <c r="A1" t="s">
        <v>12</v>
      </c>
      <c r="B1" s="2"/>
      <c r="C1" s="2"/>
      <c r="D1" s="1"/>
      <c r="F1" s="2"/>
      <c r="H1" s="2"/>
      <c r="J1" s="2"/>
    </row>
    <row r="2" spans="1:11" x14ac:dyDescent="0.25">
      <c r="D2" s="1"/>
    </row>
    <row r="3" spans="1:11" ht="15.75" thickBot="1" x14ac:dyDescent="0.3">
      <c r="A3" s="34"/>
      <c r="B3" s="45" t="s">
        <v>0</v>
      </c>
      <c r="C3" s="45"/>
      <c r="D3" s="45"/>
      <c r="E3" s="45" t="s">
        <v>13</v>
      </c>
      <c r="F3" s="46"/>
      <c r="G3" s="43" t="s">
        <v>1</v>
      </c>
      <c r="H3" s="43"/>
      <c r="I3" s="43"/>
      <c r="J3" s="43"/>
      <c r="K3" s="44"/>
    </row>
    <row r="4" spans="1:11" ht="75" x14ac:dyDescent="0.25">
      <c r="A4" s="17" t="s">
        <v>6</v>
      </c>
      <c r="B4" s="21" t="s">
        <v>11</v>
      </c>
      <c r="C4" s="22" t="s">
        <v>2</v>
      </c>
      <c r="D4" s="23" t="s">
        <v>3</v>
      </c>
      <c r="E4" s="22" t="s">
        <v>4</v>
      </c>
      <c r="F4" s="24" t="s">
        <v>5</v>
      </c>
      <c r="G4" s="13" t="s">
        <v>11</v>
      </c>
      <c r="H4" s="14" t="s">
        <v>2</v>
      </c>
      <c r="I4" s="15" t="s">
        <v>3</v>
      </c>
      <c r="J4" s="14" t="s">
        <v>4</v>
      </c>
      <c r="K4" s="16" t="s">
        <v>5</v>
      </c>
    </row>
    <row r="5" spans="1:11" s="3" customFormat="1" ht="12" x14ac:dyDescent="0.2">
      <c r="A5" s="20">
        <v>1</v>
      </c>
      <c r="B5" s="25">
        <v>2</v>
      </c>
      <c r="C5" s="26">
        <v>3</v>
      </c>
      <c r="D5" s="27" t="s">
        <v>7</v>
      </c>
      <c r="E5" s="26">
        <v>5</v>
      </c>
      <c r="F5" s="28" t="s">
        <v>8</v>
      </c>
      <c r="G5" s="4">
        <v>7</v>
      </c>
      <c r="H5" s="7">
        <v>8</v>
      </c>
      <c r="I5" s="8" t="s">
        <v>9</v>
      </c>
      <c r="J5" s="7">
        <v>10</v>
      </c>
      <c r="K5" s="12" t="s">
        <v>10</v>
      </c>
    </row>
    <row r="6" spans="1:11" ht="21" customHeight="1" x14ac:dyDescent="0.25">
      <c r="A6" s="19">
        <v>42735</v>
      </c>
      <c r="B6" s="29">
        <v>689021732</v>
      </c>
      <c r="C6" s="30">
        <v>11366359</v>
      </c>
      <c r="D6" s="50">
        <f>C6/B6</f>
        <v>1.6496372279880427E-2</v>
      </c>
      <c r="E6" s="30">
        <v>2311135</v>
      </c>
      <c r="F6" s="53">
        <f>E6/B6</f>
        <v>3.3542265688653199E-3</v>
      </c>
      <c r="G6" s="5">
        <v>10685784</v>
      </c>
      <c r="H6" s="9">
        <v>31786</v>
      </c>
      <c r="I6" s="56">
        <f>H6/G6</f>
        <v>2.9746062619270611E-3</v>
      </c>
      <c r="J6" s="9">
        <v>0</v>
      </c>
      <c r="K6" s="58">
        <f>J6/G6</f>
        <v>0</v>
      </c>
    </row>
    <row r="7" spans="1:11" x14ac:dyDescent="0.25">
      <c r="A7" s="18">
        <v>43100</v>
      </c>
      <c r="B7" s="31">
        <v>721025921</v>
      </c>
      <c r="C7" s="32">
        <v>12338981</v>
      </c>
      <c r="D7" s="51">
        <f t="shared" ref="D7:D15" si="0">C7/B7</f>
        <v>1.71130893364928E-2</v>
      </c>
      <c r="E7" s="32">
        <v>3573688</v>
      </c>
      <c r="F7" s="54">
        <f t="shared" ref="F7:F15" si="1">E7/B7</f>
        <v>4.9563932390164376E-3</v>
      </c>
      <c r="G7" s="6">
        <v>9546608</v>
      </c>
      <c r="H7" s="10">
        <v>0</v>
      </c>
      <c r="I7" s="57">
        <f t="shared" ref="I7:I15" si="2">H7/G7</f>
        <v>0</v>
      </c>
      <c r="J7" s="10">
        <v>1337</v>
      </c>
      <c r="K7" s="59">
        <f t="shared" ref="K7:K15" si="3">J7/G7</f>
        <v>1.4004974332244499E-4</v>
      </c>
    </row>
    <row r="8" spans="1:11" x14ac:dyDescent="0.25">
      <c r="A8" s="18">
        <v>43465</v>
      </c>
      <c r="B8" s="31">
        <v>788437894.97079027</v>
      </c>
      <c r="C8" s="32">
        <v>14167420.283220002</v>
      </c>
      <c r="D8" s="51">
        <f t="shared" si="0"/>
        <v>1.7968974314387657E-2</v>
      </c>
      <c r="E8" s="32">
        <v>4641801.3587400001</v>
      </c>
      <c r="F8" s="54">
        <f t="shared" si="1"/>
        <v>5.8873392417445481E-3</v>
      </c>
      <c r="G8" s="6">
        <v>8787733.6635400001</v>
      </c>
      <c r="H8" s="10">
        <v>8921.5036000000255</v>
      </c>
      <c r="I8" s="57">
        <f t="shared" si="2"/>
        <v>1.0152223476019798E-3</v>
      </c>
      <c r="J8" s="10">
        <v>2467.1688899999999</v>
      </c>
      <c r="K8" s="59">
        <f t="shared" si="3"/>
        <v>2.8075144109523909E-4</v>
      </c>
    </row>
    <row r="9" spans="1:11" x14ac:dyDescent="0.25">
      <c r="A9" s="18">
        <v>43830</v>
      </c>
      <c r="B9" s="31">
        <v>860079269</v>
      </c>
      <c r="C9" s="32">
        <v>15410441</v>
      </c>
      <c r="D9" s="51">
        <f t="shared" si="0"/>
        <v>1.7917465930689699E-2</v>
      </c>
      <c r="E9" s="32">
        <v>5584659</v>
      </c>
      <c r="F9" s="54">
        <f t="shared" si="1"/>
        <v>6.493191036325281E-3</v>
      </c>
      <c r="G9" s="6">
        <v>8427990</v>
      </c>
      <c r="H9" s="10">
        <v>12695</v>
      </c>
      <c r="I9" s="57">
        <f t="shared" si="2"/>
        <v>1.5062903491817148E-3</v>
      </c>
      <c r="J9" s="10">
        <v>3513</v>
      </c>
      <c r="K9" s="59">
        <f t="shared" si="3"/>
        <v>4.1682536405477462E-4</v>
      </c>
    </row>
    <row r="10" spans="1:11" x14ac:dyDescent="0.25">
      <c r="A10" s="18">
        <v>44196</v>
      </c>
      <c r="B10" s="31">
        <v>963538117</v>
      </c>
      <c r="C10" s="32">
        <v>17391984</v>
      </c>
      <c r="D10" s="51">
        <f t="shared" si="0"/>
        <v>1.8050125566542584E-2</v>
      </c>
      <c r="E10" s="32">
        <v>5638964</v>
      </c>
      <c r="F10" s="54">
        <f t="shared" si="1"/>
        <v>5.8523517653427714E-3</v>
      </c>
      <c r="G10" s="6">
        <v>8604577</v>
      </c>
      <c r="H10" s="10">
        <v>27528</v>
      </c>
      <c r="I10" s="57">
        <f t="shared" si="2"/>
        <v>3.1992275738830624E-3</v>
      </c>
      <c r="J10" s="10">
        <v>4506</v>
      </c>
      <c r="K10" s="59">
        <f t="shared" si="3"/>
        <v>5.2367478378077153E-4</v>
      </c>
    </row>
    <row r="11" spans="1:11" x14ac:dyDescent="0.25">
      <c r="A11" s="18">
        <v>44561</v>
      </c>
      <c r="B11" s="31">
        <v>1022618756</v>
      </c>
      <c r="C11" s="33">
        <v>18706640.441500001</v>
      </c>
      <c r="D11" s="51">
        <f t="shared" si="0"/>
        <v>1.8292878290900427E-2</v>
      </c>
      <c r="E11" s="33">
        <v>9558429</v>
      </c>
      <c r="F11" s="54">
        <f t="shared" si="1"/>
        <v>9.3470112335784297E-3</v>
      </c>
      <c r="G11" s="6">
        <v>9094491</v>
      </c>
      <c r="H11" s="11">
        <v>34336</v>
      </c>
      <c r="I11" s="57">
        <f t="shared" si="2"/>
        <v>3.7754724261093884E-3</v>
      </c>
      <c r="J11" s="11">
        <v>5547</v>
      </c>
      <c r="K11" s="59">
        <f t="shared" si="3"/>
        <v>6.0992968160615037E-4</v>
      </c>
    </row>
    <row r="12" spans="1:11" x14ac:dyDescent="0.25">
      <c r="A12" s="18">
        <v>44926</v>
      </c>
      <c r="B12" s="31">
        <v>1068103479.78245</v>
      </c>
      <c r="C12" s="33">
        <v>18868203</v>
      </c>
      <c r="D12" s="51">
        <f t="shared" si="0"/>
        <v>1.766514514477853E-2</v>
      </c>
      <c r="E12" s="33">
        <v>4672924</v>
      </c>
      <c r="F12" s="54">
        <f t="shared" si="1"/>
        <v>4.3749731074294185E-3</v>
      </c>
      <c r="G12" s="6">
        <v>8977307</v>
      </c>
      <c r="H12" s="11">
        <v>33570</v>
      </c>
      <c r="I12" s="57">
        <f t="shared" si="2"/>
        <v>3.7394287618770306E-3</v>
      </c>
      <c r="J12" s="11">
        <v>7273</v>
      </c>
      <c r="K12" s="59">
        <f t="shared" si="3"/>
        <v>8.1015386908345676E-4</v>
      </c>
    </row>
    <row r="13" spans="1:11" x14ac:dyDescent="0.25">
      <c r="A13" s="18">
        <v>45291</v>
      </c>
      <c r="B13" s="31">
        <v>1172161976.2894599</v>
      </c>
      <c r="C13" s="33">
        <v>19172727</v>
      </c>
      <c r="D13" s="51">
        <f t="shared" si="0"/>
        <v>1.6356721500805093E-2</v>
      </c>
      <c r="E13" s="33">
        <v>6929374</v>
      </c>
      <c r="F13" s="54">
        <f t="shared" si="1"/>
        <v>5.9116181382502233E-3</v>
      </c>
      <c r="G13" s="6">
        <v>9438261</v>
      </c>
      <c r="H13" s="11">
        <v>56711</v>
      </c>
      <c r="I13" s="57">
        <f t="shared" si="2"/>
        <v>6.0086280724807248E-3</v>
      </c>
      <c r="J13" s="11">
        <v>8443</v>
      </c>
      <c r="K13" s="59">
        <f t="shared" si="3"/>
        <v>8.9455038380481316E-4</v>
      </c>
    </row>
    <row r="14" spans="1:11" x14ac:dyDescent="0.25">
      <c r="A14" s="18">
        <v>45657</v>
      </c>
      <c r="B14" s="40">
        <v>1282717366.10093</v>
      </c>
      <c r="C14" s="41">
        <v>20215848.841960002</v>
      </c>
      <c r="D14" s="52">
        <f t="shared" si="0"/>
        <v>1.5760173968338811E-2</v>
      </c>
      <c r="E14" s="41">
        <v>8764951.8120600004</v>
      </c>
      <c r="F14" s="55">
        <f t="shared" si="1"/>
        <v>6.8331123002589294E-3</v>
      </c>
      <c r="G14" s="6">
        <v>8932547.7974999994</v>
      </c>
      <c r="H14" s="11">
        <v>81577.399909999993</v>
      </c>
      <c r="I14" s="57">
        <f t="shared" si="2"/>
        <v>9.1326015554970223E-3</v>
      </c>
      <c r="J14" s="11">
        <v>10202.86724</v>
      </c>
      <c r="K14" s="59">
        <f t="shared" si="3"/>
        <v>1.1422124427764642E-3</v>
      </c>
    </row>
    <row r="15" spans="1:11" x14ac:dyDescent="0.25">
      <c r="A15" s="18">
        <v>45747</v>
      </c>
      <c r="B15" s="40">
        <v>1304590169.0978899</v>
      </c>
      <c r="C15" s="41">
        <v>20440682.15952</v>
      </c>
      <c r="D15" s="52">
        <f t="shared" si="0"/>
        <v>1.5668278547319205E-2</v>
      </c>
      <c r="E15" s="41">
        <v>10562601.379070001</v>
      </c>
      <c r="F15" s="55">
        <f t="shared" si="1"/>
        <v>8.0964900926502655E-3</v>
      </c>
      <c r="G15" s="6">
        <v>8704611.2622500006</v>
      </c>
      <c r="H15" s="11">
        <v>83843.832299999995</v>
      </c>
      <c r="I15" s="57">
        <f t="shared" si="2"/>
        <v>9.6321167912015084E-3</v>
      </c>
      <c r="J15" s="11">
        <v>10212.86724</v>
      </c>
      <c r="K15" s="59">
        <f t="shared" si="3"/>
        <v>1.1732709172540508E-3</v>
      </c>
    </row>
    <row r="16" spans="1:11" x14ac:dyDescent="0.25">
      <c r="A16" s="18">
        <v>45838</v>
      </c>
      <c r="B16" s="40">
        <v>1329167118.65417</v>
      </c>
      <c r="C16" s="41">
        <v>20755681.676539999</v>
      </c>
      <c r="D16" s="52">
        <f t="shared" ref="D16" si="4">C16/B16</f>
        <v>1.5615554571915592E-2</v>
      </c>
      <c r="E16" s="41">
        <v>10597964.28122</v>
      </c>
      <c r="F16" s="55">
        <f t="shared" ref="F16" si="5">E16/B16</f>
        <v>7.9733873434597331E-3</v>
      </c>
      <c r="G16" s="6">
        <v>8690446.4964300003</v>
      </c>
      <c r="H16" s="11">
        <v>85818.891109999997</v>
      </c>
      <c r="I16" s="57">
        <f t="shared" ref="I16" si="6">H16/G16</f>
        <v>9.8750842255635601E-3</v>
      </c>
      <c r="J16" s="11">
        <v>10212.86724</v>
      </c>
      <c r="K16" s="59">
        <f t="shared" ref="K16" si="7">J16/G16</f>
        <v>1.1751832594787165E-3</v>
      </c>
    </row>
    <row r="17" spans="1:11" x14ac:dyDescent="0.25">
      <c r="A17" s="18">
        <v>45930</v>
      </c>
      <c r="B17" s="40">
        <v>1345172252.5903001</v>
      </c>
      <c r="C17" s="41">
        <v>21890287.003400002</v>
      </c>
      <c r="D17" s="52">
        <f t="shared" ref="D17:D18" si="8">C17/B17</f>
        <v>1.6273222229530437E-2</v>
      </c>
      <c r="E17" s="41">
        <v>10979651.983129999</v>
      </c>
      <c r="F17" s="55">
        <f t="shared" ref="F17:F18" si="9">E17/B17</f>
        <v>8.162264692857947E-3</v>
      </c>
      <c r="G17" s="6">
        <v>8634760.2446299996</v>
      </c>
      <c r="H17" s="11">
        <v>86330.876940000002</v>
      </c>
      <c r="I17" s="57">
        <f t="shared" ref="I17:I18" si="10">H17/G17</f>
        <v>9.9980630028134957E-3</v>
      </c>
      <c r="J17" s="11">
        <v>10709.971390000001</v>
      </c>
      <c r="K17" s="59">
        <f t="shared" ref="K17:K18" si="11">J17/G17</f>
        <v>1.2403322253979878E-3</v>
      </c>
    </row>
    <row r="18" spans="1:11" ht="15.75" thickBot="1" x14ac:dyDescent="0.3">
      <c r="A18" s="35">
        <v>46022</v>
      </c>
      <c r="B18" s="38">
        <v>1382182736.4642901</v>
      </c>
      <c r="C18" s="39">
        <v>22121343.090220001</v>
      </c>
      <c r="D18" s="42">
        <f t="shared" si="8"/>
        <v>1.6004644325690088E-2</v>
      </c>
      <c r="E18" s="39">
        <v>11198398.622860001</v>
      </c>
      <c r="F18" s="47">
        <f t="shared" si="9"/>
        <v>8.101966785886941E-3</v>
      </c>
      <c r="G18" s="36">
        <v>8650215.5905000009</v>
      </c>
      <c r="H18" s="37">
        <v>87847.733699999997</v>
      </c>
      <c r="I18" s="48">
        <f t="shared" si="10"/>
        <v>1.0155554249593243E-2</v>
      </c>
      <c r="J18" s="37">
        <v>10709.971390000001</v>
      </c>
      <c r="K18" s="49">
        <f t="shared" si="11"/>
        <v>1.2381161229972236E-3</v>
      </c>
    </row>
  </sheetData>
  <mergeCells count="3">
    <mergeCell ref="G3:K3"/>
    <mergeCell ref="B3:D3"/>
    <mergeCell ref="E3:F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Nędzyński Krzysztof</dc:creator>
  <cp:lastModifiedBy>DAW</cp:lastModifiedBy>
  <cp:lastPrinted>2025-05-07T08:44:46Z</cp:lastPrinted>
  <dcterms:created xsi:type="dcterms:W3CDTF">2018-05-23T12:11:17Z</dcterms:created>
  <dcterms:modified xsi:type="dcterms:W3CDTF">2026-03-02T11:18:42Z</dcterms:modified>
</cp:coreProperties>
</file>